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le-01\Desktop\Revision de Estados al cierre 2025 Digecog\"/>
    </mc:Choice>
  </mc:AlternateContent>
  <bookViews>
    <workbookView xWindow="0" yWindow="0" windowWidth="20490" windowHeight="78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D37" i="1"/>
  <c r="B24" i="1" l="1"/>
  <c r="B38" i="1" l="1"/>
  <c r="B11" i="1"/>
  <c r="D31" i="1"/>
  <c r="D30" i="1"/>
  <c r="B30" i="1"/>
  <c r="D24" i="1"/>
  <c r="D32" i="1" s="1"/>
  <c r="D15" i="1"/>
  <c r="B31" i="1" l="1"/>
  <c r="B32" i="1" l="1"/>
  <c r="B17" i="1"/>
  <c r="D11" i="1"/>
  <c r="D17" i="1" s="1"/>
  <c r="D38" i="1" l="1"/>
  <c r="B15" i="1"/>
</calcChain>
</file>

<file path=xl/sharedStrings.xml><?xml version="1.0" encoding="utf-8"?>
<sst xmlns="http://schemas.openxmlformats.org/spreadsheetml/2006/main" count="42" uniqueCount="42">
  <si>
    <t>Ayuntamiento Municipal de San Francisco de Macoris</t>
  </si>
  <si>
    <t xml:space="preserve">    Estado de Situación Financiera</t>
  </si>
  <si>
    <t xml:space="preserve"> (Valores en RD$)</t>
  </si>
  <si>
    <t>Activos</t>
  </si>
  <si>
    <t>Activos corrientes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</si>
  <si>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</si>
  <si>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</si>
  <si>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</si>
  <si>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</si>
  <si>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</si>
  <si>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</si>
  <si>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</si>
  <si>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</si>
  <si>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Capital</t>
  </si>
  <si>
    <t xml:space="preserve">Resultados positivos (ahorro)/negativo (desahorro) </t>
  </si>
  <si>
    <t xml:space="preserve">Patrimonio  Institucional </t>
  </si>
  <si>
    <t>Total Activos Netos/Patrimonio mas Pasivos</t>
  </si>
  <si>
    <t>Alcalde Municipal</t>
  </si>
  <si>
    <t xml:space="preserve"> Tesorero Municipal</t>
  </si>
  <si>
    <t xml:space="preserve">                                                                       Licda. Leida C. Matias</t>
  </si>
  <si>
    <t xml:space="preserve">                                               Contador Municipal</t>
  </si>
  <si>
    <t xml:space="preserve">Activos intangibles </t>
  </si>
  <si>
    <t>M/g Antonio Diaz Paulino</t>
  </si>
  <si>
    <t xml:space="preserve">                                               Licda, Belkis Altagracia Santos Peña</t>
  </si>
  <si>
    <t xml:space="preserve">Licda. Rogelia Paulino Duran </t>
  </si>
  <si>
    <t>Acumulaciones  y retenciones (Nota 12)</t>
  </si>
  <si>
    <t>Beneficios a Empleados (Nota 13)</t>
  </si>
  <si>
    <t>Otros Pasivos Corrientes (Nota 14)</t>
  </si>
  <si>
    <t>Total pasivos No corrientes</t>
  </si>
  <si>
    <t>Total de Pasivos</t>
  </si>
  <si>
    <t xml:space="preserve">     Gerente Financiero</t>
  </si>
  <si>
    <t>Efectivo y equivalente de efectivo (Nota-7</t>
  </si>
  <si>
    <t>Cuenta por cobrar a corto plazo (Nota-8)</t>
  </si>
  <si>
    <t>Propiedad, planta y equipo neto (Nota- 10)</t>
  </si>
  <si>
    <t>Cuentas por pagar a corto plazo (Nota- 11)</t>
  </si>
  <si>
    <t xml:space="preserve">Activos Netos/Patrimonio (Nota-19) </t>
  </si>
  <si>
    <t>Resultado acumulado( Nota-20)</t>
  </si>
  <si>
    <t xml:space="preserve">  Al 31 Diciembre  2025 y 2024</t>
  </si>
  <si>
    <t>Cuentas por pagar a largo plazo (Nota-)</t>
  </si>
  <si>
    <t>Beneficios a Empeados )</t>
  </si>
  <si>
    <t xml:space="preserve">Acumulaciones y retenciones </t>
  </si>
  <si>
    <t xml:space="preserve">Otros Pasivos no Corrients (Nota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</si>
</sst>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31F20"/>
      <name val="Times New Roman"/>
      <family val="1"/>
    </font>
    <font>
      <b/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b/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3" fontId="0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 inden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3" fontId="5" fillId="0" borderId="0" xfId="1" applyFont="1" applyAlignment="1">
      <alignment horizontal="left" vertical="center" wrapText="1" indent="1"/>
    </xf>
    <xf numFmtId="0" fontId="7" fillId="0" borderId="0" xfId="0" applyFont="1" applyBorder="1"/>
    <xf numFmtId="0" fontId="6" fillId="0" borderId="0" xfId="0" applyFont="1" applyAlignment="1">
      <alignment horizontal="left" vertical="center" wrapText="1" indent="1"/>
    </xf>
    <xf numFmtId="0" fontId="3" fillId="0" borderId="1" xfId="0" applyFont="1" applyBorder="1"/>
    <xf numFmtId="0" fontId="0" fillId="0" borderId="0" xfId="0" applyFont="1" applyAlignment="1">
      <alignment vertical="center" wrapText="1"/>
    </xf>
    <xf numFmtId="0" fontId="0" fillId="0" borderId="0" xfId="0" applyFont="1"/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3" fontId="0" fillId="0" borderId="1" xfId="1" applyFont="1" applyBorder="1"/>
    <xf numFmtId="43" fontId="0" fillId="0" borderId="2" xfId="1" applyFont="1" applyBorder="1"/>
    <xf numFmtId="0" fontId="10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3" fontId="4" fillId="0" borderId="1" xfId="0" applyNumberFormat="1" applyFont="1" applyBorder="1"/>
    <xf numFmtId="0" fontId="9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43" fontId="0" fillId="0" borderId="0" xfId="1" applyFont="1" applyBorder="1"/>
    <xf numFmtId="43" fontId="4" fillId="0" borderId="2" xfId="0" applyNumberFormat="1" applyFont="1" applyBorder="1"/>
    <xf numFmtId="0" fontId="0" fillId="0" borderId="0" xfId="0" applyFont="1" applyAlignment="1">
      <alignment horizontal="right" vertical="center" wrapText="1"/>
    </xf>
    <xf numFmtId="43" fontId="9" fillId="0" borderId="0" xfId="1" applyFont="1" applyBorder="1" applyAlignment="1">
      <alignment horizontal="center" vertical="center" wrapText="1"/>
    </xf>
    <xf numFmtId="43" fontId="8" fillId="0" borderId="2" xfId="0" applyNumberFormat="1" applyFont="1" applyBorder="1" applyAlignment="1">
      <alignment horizontal="center" vertical="center" wrapText="1"/>
    </xf>
    <xf numFmtId="43" fontId="8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7" workbookViewId="0">
      <selection activeCell="F21" sqref="F21"/>
    </sheetView>
  </sheetViews>
  <sheetFormatPr baseColWidth="10" defaultRowHeight="15" x14ac:dyDescent="0.25"/>
  <cols>
    <col min="1" max="1" width="31.7109375" customWidth="1"/>
    <col min="2" max="2" width="26.5703125" customWidth="1"/>
    <col min="3" max="3" width="3.42578125" customWidth="1"/>
    <col min="4" max="4" width="27.85546875" customWidth="1"/>
    <col min="9" max="9" width="21" customWidth="1"/>
  </cols>
  <sheetData>
    <row r="1" spans="1:4" ht="15.75" customHeight="1" x14ac:dyDescent="0.25">
      <c r="A1" s="39" t="s">
        <v>0</v>
      </c>
      <c r="B1" s="39"/>
      <c r="C1" s="39"/>
      <c r="D1" s="39"/>
    </row>
    <row r="2" spans="1:4" ht="13.5" customHeight="1" x14ac:dyDescent="0.25">
      <c r="A2" s="40" t="s">
        <v>1</v>
      </c>
      <c r="B2" s="40"/>
      <c r="C2" s="40"/>
      <c r="D2" s="40"/>
    </row>
    <row r="3" spans="1:4" ht="14.25" customHeight="1" x14ac:dyDescent="0.25">
      <c r="A3" s="40" t="s">
        <v>37</v>
      </c>
      <c r="B3" s="40"/>
      <c r="C3" s="40"/>
      <c r="D3" s="40"/>
    </row>
    <row r="4" spans="1:4" ht="12.75" customHeight="1" x14ac:dyDescent="0.25">
      <c r="A4" s="40" t="s">
        <v>2</v>
      </c>
      <c r="B4" s="40"/>
      <c r="C4" s="40"/>
      <c r="D4" s="40"/>
    </row>
    <row r="5" spans="1:4" ht="12.75" customHeight="1" x14ac:dyDescent="0.25">
      <c r="A5" s="10"/>
      <c r="B5" s="7"/>
      <c r="C5" s="8"/>
      <c r="D5" s="7"/>
    </row>
    <row r="6" spans="1:4" x14ac:dyDescent="0.25">
      <c r="A6" s="6" t="s">
        <v>3</v>
      </c>
      <c r="B6" s="18">
        <v>2025</v>
      </c>
      <c r="C6" s="19"/>
      <c r="D6" s="18">
        <v>2024</v>
      </c>
    </row>
    <row r="7" spans="1:4" ht="12" customHeight="1" x14ac:dyDescent="0.25">
      <c r="A7" s="6" t="s">
        <v>4</v>
      </c>
      <c r="B7" s="16"/>
      <c r="C7" s="19"/>
      <c r="D7" s="16"/>
    </row>
    <row r="8" spans="1:4" ht="16.5" customHeight="1" x14ac:dyDescent="0.25">
      <c r="A8" s="5" t="s">
        <v>31</v>
      </c>
      <c r="B8" s="2">
        <v>153044256.80000001</v>
      </c>
      <c r="C8" s="20"/>
      <c r="D8" s="2">
        <v>40426158.68</v>
      </c>
    </row>
    <row r="9" spans="1:4" ht="15" customHeight="1" x14ac:dyDescent="0.25">
      <c r="A9" s="5" t="s">
        <v>32</v>
      </c>
      <c r="B9" s="2">
        <v>25608203.34</v>
      </c>
      <c r="C9" s="20"/>
      <c r="D9" s="2">
        <v>20551553</v>
      </c>
    </row>
    <row r="10" spans="1:4" ht="15" customHeight="1" x14ac:dyDescent="0.25">
      <c r="A10" s="5" t="s">
        <v>5</v>
      </c>
      <c r="B10" s="21">
        <v>2088604.9</v>
      </c>
      <c r="C10" s="20"/>
      <c r="D10" s="21">
        <v>421243.6</v>
      </c>
    </row>
    <row r="11" spans="1:4" ht="13.5" customHeight="1" x14ac:dyDescent="0.25">
      <c r="A11" s="6" t="s">
        <v>6</v>
      </c>
      <c r="B11" s="22">
        <f>SUM(B8:B10)</f>
        <v>180741065.04000002</v>
      </c>
      <c r="C11" s="17"/>
      <c r="D11" s="22">
        <f>SUM(D8:D10)</f>
        <v>61398955.280000001</v>
      </c>
    </row>
    <row r="12" spans="1:4" ht="13.5" customHeight="1" x14ac:dyDescent="0.25">
      <c r="A12" s="9" t="s">
        <v>7</v>
      </c>
      <c r="B12" s="23"/>
      <c r="C12" s="24"/>
      <c r="D12" s="23"/>
    </row>
    <row r="13" spans="1:4" ht="17.25" customHeight="1" x14ac:dyDescent="0.25">
      <c r="A13" s="5" t="s">
        <v>33</v>
      </c>
      <c r="B13" s="2">
        <v>694581210.14999998</v>
      </c>
      <c r="C13" s="20"/>
      <c r="D13" s="2">
        <v>536937667.48000002</v>
      </c>
    </row>
    <row r="14" spans="1:4" ht="12.75" customHeight="1" x14ac:dyDescent="0.25">
      <c r="A14" s="5" t="s">
        <v>21</v>
      </c>
      <c r="B14" s="2">
        <v>0</v>
      </c>
      <c r="C14" s="20"/>
      <c r="D14" s="2">
        <v>0</v>
      </c>
    </row>
    <row r="15" spans="1:4" ht="12.75" customHeight="1" x14ac:dyDescent="0.25">
      <c r="A15" s="9" t="s">
        <v>8</v>
      </c>
      <c r="B15" s="25">
        <f>SUM(B13:B14)</f>
        <v>694581210.14999998</v>
      </c>
      <c r="C15" s="17"/>
      <c r="D15" s="25">
        <f>SUM(D13:D14)</f>
        <v>536937667.48000002</v>
      </c>
    </row>
    <row r="16" spans="1:4" ht="0.75" hidden="1" customHeight="1" x14ac:dyDescent="0.25">
      <c r="A16" s="9"/>
      <c r="B16" s="16"/>
      <c r="C16" s="17"/>
      <c r="D16" s="16"/>
    </row>
    <row r="17" spans="1:9" ht="13.5" customHeight="1" x14ac:dyDescent="0.25">
      <c r="A17" s="9" t="s">
        <v>9</v>
      </c>
      <c r="B17" s="25">
        <f>B11+B13</f>
        <v>875322275.19000006</v>
      </c>
      <c r="C17" s="17"/>
      <c r="D17" s="25">
        <f>D11+D13</f>
        <v>598336622.75999999</v>
      </c>
    </row>
    <row r="18" spans="1:9" ht="13.5" customHeight="1" x14ac:dyDescent="0.25">
      <c r="A18" s="41" t="s">
        <v>10</v>
      </c>
      <c r="B18" s="15"/>
      <c r="C18" s="19"/>
      <c r="D18" s="15"/>
    </row>
    <row r="19" spans="1:9" ht="5.25" customHeight="1" x14ac:dyDescent="0.25">
      <c r="A19" s="41"/>
      <c r="B19" s="26"/>
      <c r="C19" s="27"/>
      <c r="D19" s="26"/>
    </row>
    <row r="20" spans="1:9" ht="18" customHeight="1" x14ac:dyDescent="0.25">
      <c r="A20" s="5" t="s">
        <v>34</v>
      </c>
      <c r="B20" s="2">
        <v>83845422.659999996</v>
      </c>
      <c r="C20" s="20"/>
      <c r="D20" s="2">
        <v>8956368.5899999999</v>
      </c>
    </row>
    <row r="21" spans="1:9" x14ac:dyDescent="0.25">
      <c r="A21" s="5" t="s">
        <v>25</v>
      </c>
      <c r="B21" s="28">
        <v>67338491.400000006</v>
      </c>
      <c r="C21" s="20"/>
      <c r="D21" s="28">
        <v>2252802.8199999998</v>
      </c>
    </row>
    <row r="22" spans="1:9" ht="14.25" customHeight="1" x14ac:dyDescent="0.25">
      <c r="A22" s="5" t="s">
        <v>26</v>
      </c>
      <c r="B22" s="2">
        <v>18793503.690000001</v>
      </c>
      <c r="C22" s="20"/>
      <c r="D22" s="2">
        <v>3991139.63</v>
      </c>
    </row>
    <row r="23" spans="1:9" ht="14.25" customHeight="1" x14ac:dyDescent="0.25">
      <c r="A23" s="5" t="s">
        <v>27</v>
      </c>
      <c r="B23" s="2">
        <v>1948066.84</v>
      </c>
      <c r="C23" s="20"/>
      <c r="D23" s="2">
        <v>804534</v>
      </c>
    </row>
    <row r="24" spans="1:9" ht="14.25" customHeight="1" x14ac:dyDescent="0.25">
      <c r="A24" s="9" t="s">
        <v>11</v>
      </c>
      <c r="B24" s="29">
        <f>SUM(B20:B23)</f>
        <v>171925484.59</v>
      </c>
      <c r="C24" s="17"/>
      <c r="D24" s="29">
        <f>SUM(D20:D23)</f>
        <v>16004845.039999999</v>
      </c>
      <c r="I24" s="2"/>
    </row>
    <row r="25" spans="1:9" ht="12.75" customHeight="1" x14ac:dyDescent="0.25">
      <c r="A25" s="9" t="s">
        <v>12</v>
      </c>
      <c r="B25" s="15"/>
      <c r="C25" s="19"/>
      <c r="D25" s="30"/>
    </row>
    <row r="26" spans="1:9" s="2" customFormat="1" ht="14.25" customHeight="1" x14ac:dyDescent="0.25">
      <c r="A26" s="11" t="s">
        <v>38</v>
      </c>
      <c r="B26" s="2">
        <v>0</v>
      </c>
      <c r="C26" s="31"/>
      <c r="D26" s="2">
        <v>11631061.560000001</v>
      </c>
    </row>
    <row r="27" spans="1:9" ht="13.5" customHeight="1" x14ac:dyDescent="0.25">
      <c r="A27" s="13" t="s">
        <v>40</v>
      </c>
      <c r="B27" s="28">
        <v>0</v>
      </c>
      <c r="C27" s="20"/>
      <c r="D27" s="28">
        <v>98340734.900000006</v>
      </c>
    </row>
    <row r="28" spans="1:9" ht="18" customHeight="1" x14ac:dyDescent="0.25">
      <c r="A28" s="13" t="s">
        <v>39</v>
      </c>
      <c r="B28" s="2">
        <v>0</v>
      </c>
      <c r="C28" s="20"/>
      <c r="D28" s="2">
        <v>13230311.01</v>
      </c>
    </row>
    <row r="29" spans="1:9" ht="15" customHeight="1" x14ac:dyDescent="0.25">
      <c r="A29" s="9" t="s">
        <v>41</v>
      </c>
      <c r="B29" s="2">
        <v>0</v>
      </c>
      <c r="C29" s="17"/>
      <c r="D29" s="2">
        <v>29176588.210000001</v>
      </c>
    </row>
    <row r="30" spans="1:9" ht="1.5" customHeight="1" x14ac:dyDescent="0.25">
      <c r="A30" s="9"/>
      <c r="B30" s="29">
        <f>SUM(B26:B29)</f>
        <v>0</v>
      </c>
      <c r="C30" s="17"/>
      <c r="D30" s="29">
        <f>SUM(D26:D29)</f>
        <v>152378695.68000001</v>
      </c>
    </row>
    <row r="31" spans="1:9" ht="13.5" customHeight="1" x14ac:dyDescent="0.25">
      <c r="A31" s="9" t="s">
        <v>28</v>
      </c>
      <c r="B31" s="25">
        <f>SUM(B26:B30)</f>
        <v>0</v>
      </c>
      <c r="C31" s="17"/>
      <c r="D31" s="25">
        <f>SUM(D30)</f>
        <v>152378695.68000001</v>
      </c>
    </row>
    <row r="32" spans="1:9" ht="14.25" customHeight="1" x14ac:dyDescent="0.25">
      <c r="A32" s="9" t="s">
        <v>29</v>
      </c>
      <c r="B32" s="32">
        <f>B24+B31</f>
        <v>171925484.59</v>
      </c>
      <c r="C32" s="17"/>
      <c r="D32" s="33">
        <f>D24+D31</f>
        <v>168383540.72</v>
      </c>
    </row>
    <row r="33" spans="1:5" ht="14.25" customHeight="1" x14ac:dyDescent="0.25">
      <c r="A33" s="9" t="s">
        <v>35</v>
      </c>
      <c r="B33" s="15"/>
      <c r="C33" s="19"/>
      <c r="D33" s="30"/>
    </row>
    <row r="34" spans="1:5" ht="12.75" customHeight="1" x14ac:dyDescent="0.25">
      <c r="A34" s="5" t="s">
        <v>13</v>
      </c>
      <c r="B34" s="2">
        <v>-48833336.420000002</v>
      </c>
      <c r="C34" s="20"/>
      <c r="D34" s="2">
        <v>-48833336.420000002</v>
      </c>
    </row>
    <row r="35" spans="1:5" ht="25.5" customHeight="1" x14ac:dyDescent="0.25">
      <c r="A35" s="5" t="s">
        <v>14</v>
      </c>
      <c r="B35" s="2">
        <v>273443708.56</v>
      </c>
      <c r="C35" s="20"/>
      <c r="D35" s="2">
        <v>51377519.899999999</v>
      </c>
    </row>
    <row r="36" spans="1:5" ht="13.5" customHeight="1" x14ac:dyDescent="0.25">
      <c r="A36" s="5" t="s">
        <v>36</v>
      </c>
      <c r="B36" s="2">
        <v>478786418.45999998</v>
      </c>
      <c r="C36" s="20"/>
      <c r="D36" s="2">
        <v>427408898.56</v>
      </c>
    </row>
    <row r="37" spans="1:5" ht="16.5" customHeight="1" x14ac:dyDescent="0.25">
      <c r="A37" s="13" t="s">
        <v>15</v>
      </c>
      <c r="B37" s="25">
        <f>SUM(B34:B36)</f>
        <v>703396790.5999999</v>
      </c>
      <c r="C37" s="17"/>
      <c r="D37" s="25">
        <f>SUM(D34:D36)</f>
        <v>429953082.04000002</v>
      </c>
    </row>
    <row r="38" spans="1:5" ht="26.25" customHeight="1" x14ac:dyDescent="0.25">
      <c r="A38" s="9" t="s">
        <v>16</v>
      </c>
      <c r="B38" s="29">
        <f>B24+B37</f>
        <v>875322275.18999994</v>
      </c>
      <c r="C38" s="17"/>
      <c r="D38" s="29">
        <f>D32+D37</f>
        <v>598336622.75999999</v>
      </c>
    </row>
    <row r="39" spans="1:5" ht="20.25" customHeight="1" x14ac:dyDescent="0.25">
      <c r="A39" s="7"/>
      <c r="B39" s="7"/>
      <c r="C39" s="12"/>
      <c r="D39" s="7"/>
    </row>
    <row r="40" spans="1:5" ht="0.75" customHeight="1" x14ac:dyDescent="0.25">
      <c r="A40" s="7"/>
      <c r="B40" s="7"/>
      <c r="C40" s="12"/>
      <c r="D40" s="7"/>
    </row>
    <row r="41" spans="1:5" ht="19.5" customHeight="1" x14ac:dyDescent="0.25">
      <c r="A41" s="7"/>
      <c r="B41" s="7"/>
      <c r="C41" s="12"/>
      <c r="D41" s="7"/>
    </row>
    <row r="42" spans="1:5" ht="14.25" customHeight="1" x14ac:dyDescent="0.25">
      <c r="A42" s="34" t="s">
        <v>22</v>
      </c>
      <c r="B42" s="35" t="s">
        <v>23</v>
      </c>
      <c r="C42" s="35"/>
      <c r="D42" s="35"/>
      <c r="E42" s="1"/>
    </row>
    <row r="43" spans="1:5" ht="12.75" customHeight="1" x14ac:dyDescent="0.25">
      <c r="A43" s="36" t="s">
        <v>17</v>
      </c>
      <c r="B43" s="38" t="s">
        <v>30</v>
      </c>
      <c r="C43" s="38"/>
      <c r="D43" s="38"/>
      <c r="E43" s="1"/>
    </row>
    <row r="44" spans="1:5" ht="12.75" customHeight="1" x14ac:dyDescent="0.25">
      <c r="A44" s="36"/>
      <c r="B44" s="36"/>
      <c r="C44" s="36"/>
      <c r="D44" s="36"/>
      <c r="E44" s="1"/>
    </row>
    <row r="45" spans="1:5" ht="12.75" customHeight="1" x14ac:dyDescent="0.25">
      <c r="A45" s="36"/>
      <c r="B45" s="36"/>
      <c r="C45" s="36"/>
      <c r="D45" s="36"/>
      <c r="E45" s="1"/>
    </row>
    <row r="46" spans="1:5" x14ac:dyDescent="0.25">
      <c r="A46" s="1"/>
      <c r="B46" s="1"/>
      <c r="C46" s="37"/>
      <c r="D46" s="1"/>
    </row>
    <row r="47" spans="1:5" s="4" customFormat="1" x14ac:dyDescent="0.25">
      <c r="A47" s="34" t="s">
        <v>24</v>
      </c>
      <c r="B47" s="14" t="s">
        <v>19</v>
      </c>
      <c r="C47" s="14"/>
      <c r="D47" s="14"/>
      <c r="E47" s="3"/>
    </row>
    <row r="48" spans="1:5" ht="12.75" customHeight="1" x14ac:dyDescent="0.25">
      <c r="A48" s="36" t="s">
        <v>18</v>
      </c>
      <c r="B48" s="38" t="s">
        <v>20</v>
      </c>
      <c r="C48" s="38"/>
      <c r="D48" s="38"/>
      <c r="E48" s="1"/>
    </row>
    <row r="49" spans="1:4" x14ac:dyDescent="0.25">
      <c r="A49" s="7"/>
      <c r="B49" s="7"/>
      <c r="C49" s="7"/>
      <c r="D49" s="7"/>
    </row>
    <row r="50" spans="1:4" x14ac:dyDescent="0.25">
      <c r="A50" s="7"/>
      <c r="B50" s="7"/>
      <c r="C50" s="7"/>
      <c r="D50" s="7"/>
    </row>
  </sheetData>
  <mergeCells count="7">
    <mergeCell ref="B48:D48"/>
    <mergeCell ref="A1:D1"/>
    <mergeCell ref="A2:D2"/>
    <mergeCell ref="A3:D3"/>
    <mergeCell ref="A4:D4"/>
    <mergeCell ref="A18:A19"/>
    <mergeCell ref="B43:D43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2026-01-22T15:42:43Z</cp:lastPrinted>
  <dcterms:created xsi:type="dcterms:W3CDTF">2022-01-19T19:36:49Z</dcterms:created>
  <dcterms:modified xsi:type="dcterms:W3CDTF">2026-01-22T16:14:10Z</dcterms:modified>
</cp:coreProperties>
</file>