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8015" windowHeight="77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4" i="1"/>
  <c r="G21" i="1"/>
  <c r="G29" i="1" l="1"/>
  <c r="F29" i="1"/>
  <c r="E29" i="1"/>
  <c r="D29" i="1"/>
</calcChain>
</file>

<file path=xl/sharedStrings.xml><?xml version="1.0" encoding="utf-8"?>
<sst xmlns="http://schemas.openxmlformats.org/spreadsheetml/2006/main" count="29" uniqueCount="29">
  <si>
    <t>Dirección General de Contabilidad Gubernamental</t>
  </si>
  <si>
    <t>Formulario para Obras en Proceso (Proyectos de Inversión)</t>
  </si>
  <si>
    <t>VALOR RD$</t>
  </si>
  <si>
    <t>Institución:</t>
  </si>
  <si>
    <t>Capítulo:</t>
  </si>
  <si>
    <t>Fecha:</t>
  </si>
  <si>
    <t>Detalles</t>
  </si>
  <si>
    <t>Fecha de Inicio de Obra</t>
  </si>
  <si>
    <t>Fecha estimada de Terminación de Obra</t>
  </si>
  <si>
    <t xml:space="preserve">Total Presupuestado </t>
  </si>
  <si>
    <t>Monto Ejecutado</t>
  </si>
  <si>
    <t>Monto Ejecutado
en el periodo diciembre 2023</t>
  </si>
  <si>
    <t>Monto Por Ejecutar</t>
  </si>
  <si>
    <t>Observaciones</t>
  </si>
  <si>
    <t>Ayuntamiento Municipal San Francisco de Macoris</t>
  </si>
  <si>
    <t>Adecuacioon Mescado Municipal</t>
  </si>
  <si>
    <t>año 2021</t>
  </si>
  <si>
    <t xml:space="preserve"> ver observacion</t>
  </si>
  <si>
    <t>Encementado barrio 1600mts. Septor ventura grullon</t>
  </si>
  <si>
    <t>año 2018</t>
  </si>
  <si>
    <t xml:space="preserve">Total. </t>
  </si>
  <si>
    <t>Esta pralizada porque no fueron enviados los recursos, prometidos.</t>
  </si>
  <si>
    <t>Construccion de una verja Perimetral  Capillaa la Alt  Estanzuela</t>
  </si>
  <si>
    <t>.</t>
  </si>
  <si>
    <t>Evacuacion Pluvial El Silencio 2da etapa</t>
  </si>
  <si>
    <t xml:space="preserve"> Evacuacion PlivialCallejon el silencio</t>
  </si>
  <si>
    <t xml:space="preserve">Evacuacion Pluvial  Barrio Puerto Rico Rivera del Jaya </t>
  </si>
  <si>
    <t>Afirmado de Varias calles  de los  barrios por Contructora Ferma</t>
  </si>
  <si>
    <t>Remosamiento Funeraria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</si>
</sst>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Arial"/>
      <family val="2"/>
    </font>
    <font>
      <sz val="8"/>
      <color indexed="8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3"/>
    <xf numFmtId="43" fontId="2" fillId="0" borderId="0" xfId="1"/>
    <xf numFmtId="0" fontId="0" fillId="0" borderId="0" xfId="3" applyFont="1"/>
    <xf numFmtId="0" fontId="4" fillId="0" borderId="0" xfId="3" applyFont="1"/>
    <xf numFmtId="0" fontId="5" fillId="0" borderId="0" xfId="2" applyFont="1"/>
    <xf numFmtId="0" fontId="5" fillId="0" borderId="0" xfId="2" applyFont="1" applyAlignment="1">
      <alignment horizontal="center"/>
    </xf>
    <xf numFmtId="0" fontId="7" fillId="0" borderId="0" xfId="3" applyFont="1"/>
    <xf numFmtId="164" fontId="8" fillId="2" borderId="2" xfId="4" applyFont="1" applyFill="1" applyBorder="1" applyAlignment="1"/>
    <xf numFmtId="164" fontId="8" fillId="2" borderId="0" xfId="4" applyFont="1" applyFill="1" applyBorder="1" applyAlignment="1"/>
    <xf numFmtId="0" fontId="7" fillId="0" borderId="0" xfId="3" applyFont="1" applyAlignment="1">
      <alignment horizontal="right"/>
    </xf>
    <xf numFmtId="164" fontId="8" fillId="0" borderId="0" xfId="4" applyFont="1" applyFill="1" applyBorder="1" applyAlignment="1">
      <alignment horizontal="left"/>
    </xf>
    <xf numFmtId="0" fontId="8" fillId="0" borderId="0" xfId="2" applyFont="1"/>
    <xf numFmtId="0" fontId="8" fillId="0" borderId="0" xfId="3" applyFont="1" applyAlignment="1">
      <alignment horizontal="center"/>
    </xf>
    <xf numFmtId="164" fontId="7" fillId="0" borderId="0" xfId="4" applyFont="1" applyFill="1" applyBorder="1" applyAlignment="1">
      <alignment horizontal="left"/>
    </xf>
    <xf numFmtId="0" fontId="7" fillId="0" borderId="0" xfId="2" applyFont="1" applyAlignment="1">
      <alignment horizontal="center"/>
    </xf>
    <xf numFmtId="164" fontId="7" fillId="2" borderId="0" xfId="4" applyFont="1" applyFill="1" applyBorder="1" applyAlignment="1">
      <alignment horizontal="center"/>
    </xf>
    <xf numFmtId="0" fontId="9" fillId="0" borderId="2" xfId="3" applyFont="1" applyFill="1" applyBorder="1" applyAlignment="1">
      <alignment vertical="top"/>
    </xf>
    <xf numFmtId="14" fontId="9" fillId="0" borderId="2" xfId="2" applyNumberFormat="1" applyFont="1" applyFill="1" applyBorder="1" applyAlignment="1" applyProtection="1">
      <alignment wrapText="1"/>
      <protection locked="0"/>
    </xf>
    <xf numFmtId="4" fontId="9" fillId="0" borderId="2" xfId="0" applyNumberFormat="1" applyFont="1" applyFill="1" applyBorder="1"/>
    <xf numFmtId="43" fontId="9" fillId="0" borderId="2" xfId="5" applyFont="1" applyFill="1" applyBorder="1" applyAlignment="1" applyProtection="1">
      <alignment wrapText="1"/>
      <protection locked="0"/>
    </xf>
    <xf numFmtId="43" fontId="10" fillId="0" borderId="2" xfId="5" applyFont="1" applyFill="1" applyBorder="1" applyAlignment="1">
      <alignment wrapText="1"/>
    </xf>
    <xf numFmtId="0" fontId="9" fillId="0" borderId="2" xfId="2" applyNumberFormat="1" applyFont="1" applyFill="1" applyBorder="1" applyAlignment="1" applyProtection="1">
      <alignment wrapText="1"/>
      <protection locked="0"/>
    </xf>
    <xf numFmtId="43" fontId="4" fillId="0" borderId="0" xfId="1" applyFont="1"/>
    <xf numFmtId="0" fontId="6" fillId="0" borderId="2" xfId="2" applyFont="1" applyBorder="1" applyAlignment="1" applyProtection="1">
      <alignment wrapText="1"/>
      <protection locked="0"/>
    </xf>
    <xf numFmtId="43" fontId="6" fillId="0" borderId="2" xfId="5" applyFont="1" applyBorder="1" applyAlignment="1" applyProtection="1">
      <alignment wrapText="1"/>
      <protection locked="0"/>
    </xf>
    <xf numFmtId="43" fontId="6" fillId="0" borderId="2" xfId="5" applyFont="1" applyBorder="1" applyAlignment="1">
      <alignment wrapText="1"/>
    </xf>
    <xf numFmtId="0" fontId="5" fillId="0" borderId="2" xfId="2" applyFont="1" applyBorder="1" applyAlignment="1" applyProtection="1">
      <alignment wrapText="1"/>
      <protection locked="0"/>
    </xf>
    <xf numFmtId="43" fontId="5" fillId="0" borderId="2" xfId="5" applyFont="1" applyBorder="1" applyAlignment="1" applyProtection="1">
      <alignment wrapText="1"/>
      <protection locked="0"/>
    </xf>
    <xf numFmtId="43" fontId="4" fillId="0" borderId="0" xfId="1" applyFont="1" applyBorder="1"/>
    <xf numFmtId="0" fontId="6" fillId="0" borderId="0" xfId="2" applyFont="1"/>
    <xf numFmtId="0" fontId="6" fillId="0" borderId="1" xfId="2" applyFont="1" applyBorder="1"/>
    <xf numFmtId="43" fontId="4" fillId="0" borderId="0" xfId="3" applyNumberFormat="1" applyFont="1"/>
    <xf numFmtId="0" fontId="1" fillId="0" borderId="0" xfId="3" applyFont="1"/>
    <xf numFmtId="43" fontId="9" fillId="0" borderId="2" xfId="1" applyFont="1" applyFill="1" applyBorder="1"/>
    <xf numFmtId="0" fontId="11" fillId="0" borderId="2" xfId="2" applyFont="1" applyBorder="1" applyAlignment="1" applyProtection="1">
      <alignment wrapText="1"/>
      <protection locked="0"/>
    </xf>
    <xf numFmtId="0" fontId="5" fillId="3" borderId="2" xfId="2" applyFont="1" applyFill="1" applyBorder="1" applyAlignment="1">
      <alignment horizontal="center" vertical="center" wrapText="1"/>
    </xf>
    <xf numFmtId="0" fontId="7" fillId="0" borderId="0" xfId="3" applyFont="1" applyAlignment="1">
      <alignment horizontal="left"/>
    </xf>
    <xf numFmtId="0" fontId="7" fillId="0" borderId="1" xfId="3" applyFont="1" applyBorder="1" applyAlignment="1">
      <alignment horizontal="left"/>
    </xf>
    <xf numFmtId="14" fontId="7" fillId="2" borderId="2" xfId="1" applyNumberFormat="1" applyFont="1" applyFill="1" applyBorder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 applyNumberFormat="1" applyFont="1" applyAlignment="1">
      <alignment horizontal="center"/>
    </xf>
    <xf numFmtId="0" fontId="8" fillId="0" borderId="2" xfId="3" applyFont="1" applyBorder="1" applyAlignment="1">
      <alignment horizontal="center"/>
    </xf>
  </cellXfs>
  <cellStyles count="6">
    <cellStyle name="Millares" xfId="1" builtinId="3"/>
    <cellStyle name="Millares 2 3" xfId="5"/>
    <cellStyle name="Millares 4" xfId="4"/>
    <cellStyle name="Normal" xfId="0" builtinId="0"/>
    <cellStyle name="Normal 2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85725</xdr:rowOff>
    </xdr:from>
    <xdr:to>
      <xdr:col>4</xdr:col>
      <xdr:colOff>139847</xdr:colOff>
      <xdr:row>6</xdr:row>
      <xdr:rowOff>69113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C3822A7-74A3-46F8-A5F6-D938077C0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276225"/>
          <a:ext cx="1301897" cy="6977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topLeftCell="A7" workbookViewId="0">
      <selection activeCell="I25" sqref="I25"/>
    </sheetView>
  </sheetViews>
  <sheetFormatPr baseColWidth="10" defaultRowHeight="15" x14ac:dyDescent="0.25"/>
  <cols>
    <col min="1" max="1" width="44.28515625" style="1" customWidth="1"/>
    <col min="2" max="2" width="8.42578125" style="1" customWidth="1"/>
    <col min="3" max="3" width="10" style="1" customWidth="1"/>
    <col min="4" max="4" width="12.28515625" style="1" customWidth="1"/>
    <col min="5" max="5" width="11.42578125" style="1" customWidth="1"/>
    <col min="6" max="6" width="11.7109375" style="1" customWidth="1"/>
    <col min="7" max="7" width="11.85546875" style="1" customWidth="1"/>
    <col min="8" max="8" width="11.5703125" style="1" customWidth="1"/>
    <col min="9" max="9" width="11.42578125" style="1"/>
    <col min="10" max="10" width="15.140625" style="1" customWidth="1"/>
    <col min="11" max="16384" width="11.42578125" style="1"/>
  </cols>
  <sheetData>
    <row r="1" spans="1:22" x14ac:dyDescent="0.25">
      <c r="A1" s="4"/>
      <c r="B1" s="4"/>
      <c r="C1" s="4"/>
      <c r="D1" s="4"/>
      <c r="E1" s="4"/>
      <c r="F1" s="4"/>
      <c r="G1" s="4"/>
      <c r="H1" s="4"/>
      <c r="I1" s="4"/>
    </row>
    <row r="2" spans="1:22" s="4" customFormat="1" ht="11.25" x14ac:dyDescent="0.2"/>
    <row r="3" spans="1:22" s="4" customFormat="1" ht="11.25" x14ac:dyDescent="0.2"/>
    <row r="4" spans="1:22" s="4" customFormat="1" ht="11.25" x14ac:dyDescent="0.2"/>
    <row r="5" spans="1:22" s="4" customFormat="1" ht="11.25" x14ac:dyDescent="0.2"/>
    <row r="6" spans="1:22" s="4" customFormat="1" ht="11.25" x14ac:dyDescent="0.2">
      <c r="A6" s="41" t="s">
        <v>0</v>
      </c>
      <c r="B6" s="41"/>
      <c r="C6" s="41"/>
      <c r="D6" s="41"/>
      <c r="E6" s="41"/>
      <c r="F6" s="41"/>
      <c r="G6" s="41"/>
      <c r="H6" s="41"/>
      <c r="I6" s="5"/>
      <c r="J6" s="5"/>
    </row>
    <row r="7" spans="1:22" s="4" customFormat="1" ht="11.25" x14ac:dyDescent="0.2">
      <c r="A7" s="42" t="s">
        <v>1</v>
      </c>
      <c r="B7" s="42"/>
      <c r="C7" s="42"/>
      <c r="D7" s="42"/>
      <c r="E7" s="42"/>
      <c r="F7" s="42"/>
      <c r="G7" s="42"/>
      <c r="H7" s="42"/>
      <c r="I7" s="42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1"/>
    </row>
    <row r="8" spans="1:22" s="4" customFormat="1" ht="11.25" x14ac:dyDescent="0.2">
      <c r="A8" s="43" t="s">
        <v>2</v>
      </c>
      <c r="B8" s="43"/>
      <c r="C8" s="43"/>
      <c r="D8" s="43"/>
      <c r="E8" s="43"/>
      <c r="F8" s="43"/>
      <c r="G8" s="43"/>
      <c r="H8" s="43"/>
      <c r="I8" s="43"/>
      <c r="J8" s="5"/>
    </row>
    <row r="9" spans="1:22" s="4" customFormat="1" ht="11.25" x14ac:dyDescent="0.2">
      <c r="A9" s="6"/>
      <c r="B9" s="6"/>
      <c r="C9" s="6"/>
      <c r="D9" s="6"/>
      <c r="E9" s="6"/>
      <c r="F9" s="6"/>
      <c r="G9" s="6"/>
      <c r="H9" s="6"/>
      <c r="I9" s="6"/>
      <c r="J9" s="6"/>
    </row>
    <row r="10" spans="1:22" s="4" customFormat="1" ht="11.25" x14ac:dyDescent="0.2">
      <c r="A10" s="7"/>
      <c r="B10" s="37" t="s">
        <v>3</v>
      </c>
      <c r="C10" s="38"/>
      <c r="D10" s="8" t="s">
        <v>14</v>
      </c>
      <c r="E10" s="8"/>
      <c r="F10" s="9"/>
      <c r="G10" s="10"/>
      <c r="H10" s="11"/>
      <c r="I10" s="12"/>
      <c r="J10" s="6"/>
    </row>
    <row r="11" spans="1:22" s="4" customFormat="1" ht="11.25" x14ac:dyDescent="0.2">
      <c r="A11" s="7"/>
      <c r="B11" s="37" t="s">
        <v>4</v>
      </c>
      <c r="C11" s="38"/>
      <c r="D11" s="44">
        <v>1771</v>
      </c>
      <c r="E11" s="44"/>
      <c r="F11" s="13"/>
      <c r="G11" s="7"/>
      <c r="H11" s="14"/>
      <c r="I11" s="15"/>
      <c r="J11" s="6"/>
    </row>
    <row r="12" spans="1:22" s="4" customFormat="1" ht="11.25" x14ac:dyDescent="0.2">
      <c r="A12" s="7"/>
      <c r="B12" s="37" t="s">
        <v>5</v>
      </c>
      <c r="C12" s="38"/>
      <c r="D12" s="39">
        <v>45838</v>
      </c>
      <c r="E12" s="40"/>
      <c r="F12" s="16"/>
      <c r="G12" s="10"/>
      <c r="H12" s="14"/>
      <c r="I12" s="15"/>
      <c r="J12" s="6"/>
    </row>
    <row r="13" spans="1:22" s="4" customFormat="1" ht="11.25" x14ac:dyDescent="0.2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22" s="4" customFormat="1" ht="11.25" x14ac:dyDescent="0.2"/>
    <row r="15" spans="1:22" s="4" customFormat="1" ht="11.25" x14ac:dyDescent="0.2"/>
    <row r="16" spans="1:22" s="4" customFormat="1" ht="15" customHeight="1" x14ac:dyDescent="0.2">
      <c r="A16" s="36" t="s">
        <v>6</v>
      </c>
      <c r="B16" s="36" t="s">
        <v>7</v>
      </c>
      <c r="C16" s="36" t="s">
        <v>8</v>
      </c>
      <c r="D16" s="36" t="s">
        <v>9</v>
      </c>
      <c r="E16" s="36" t="s">
        <v>10</v>
      </c>
      <c r="F16" s="36" t="s">
        <v>11</v>
      </c>
      <c r="G16" s="36" t="s">
        <v>12</v>
      </c>
      <c r="H16" s="36" t="s">
        <v>13</v>
      </c>
    </row>
    <row r="17" spans="1:13" s="4" customFormat="1" ht="17.25" customHeight="1" x14ac:dyDescent="0.2">
      <c r="A17" s="36"/>
      <c r="B17" s="36"/>
      <c r="C17" s="36"/>
      <c r="D17" s="36"/>
      <c r="E17" s="36"/>
      <c r="F17" s="36"/>
      <c r="G17" s="36"/>
      <c r="H17" s="36"/>
      <c r="M17" s="29"/>
    </row>
    <row r="18" spans="1:13" s="4" customFormat="1" ht="33.75" x14ac:dyDescent="0.2">
      <c r="A18" s="17" t="s">
        <v>15</v>
      </c>
      <c r="B18" s="18" t="s">
        <v>16</v>
      </c>
      <c r="C18" s="18" t="s">
        <v>17</v>
      </c>
      <c r="D18" s="19">
        <v>76513113</v>
      </c>
      <c r="E18" s="19">
        <v>35055741</v>
      </c>
      <c r="F18" s="34">
        <v>0</v>
      </c>
      <c r="G18" s="20">
        <v>51333931</v>
      </c>
      <c r="H18" s="21" t="s">
        <v>21</v>
      </c>
      <c r="J18" s="29"/>
    </row>
    <row r="19" spans="1:13" s="4" customFormat="1" ht="11.25" x14ac:dyDescent="0.2">
      <c r="A19" s="17" t="s">
        <v>18</v>
      </c>
      <c r="B19" s="18" t="s">
        <v>19</v>
      </c>
      <c r="C19" s="22">
        <v>0</v>
      </c>
      <c r="D19" s="19">
        <v>2005560</v>
      </c>
      <c r="E19" s="20">
        <v>1864150</v>
      </c>
      <c r="F19" s="20">
        <v>0</v>
      </c>
      <c r="G19" s="20">
        <v>151410</v>
      </c>
      <c r="H19" s="21">
        <v>0</v>
      </c>
    </row>
    <row r="20" spans="1:13" s="4" customFormat="1" ht="11.25" x14ac:dyDescent="0.2">
      <c r="A20" s="33" t="s">
        <v>22</v>
      </c>
      <c r="B20" s="24">
        <v>2024</v>
      </c>
      <c r="C20" s="24">
        <v>2025</v>
      </c>
      <c r="D20" s="25">
        <v>1751104</v>
      </c>
      <c r="E20" s="25">
        <v>350221</v>
      </c>
      <c r="F20" s="25">
        <v>0</v>
      </c>
      <c r="G20" s="25">
        <v>1400883</v>
      </c>
      <c r="H20" s="26" t="s">
        <v>23</v>
      </c>
      <c r="J20" s="29"/>
      <c r="K20" s="29"/>
      <c r="L20" s="32"/>
    </row>
    <row r="21" spans="1:13" s="4" customFormat="1" ht="11.25" x14ac:dyDescent="0.2">
      <c r="A21" s="24" t="s">
        <v>24</v>
      </c>
      <c r="B21" s="24">
        <v>2025</v>
      </c>
      <c r="C21" s="24">
        <v>2025</v>
      </c>
      <c r="D21" s="25">
        <v>3441837</v>
      </c>
      <c r="E21" s="25">
        <v>516018</v>
      </c>
      <c r="F21" s="25">
        <v>516018</v>
      </c>
      <c r="G21" s="25">
        <f>D21-E21</f>
        <v>2925819</v>
      </c>
      <c r="H21" s="26"/>
      <c r="J21" s="29"/>
      <c r="K21" s="29"/>
      <c r="L21" s="32"/>
    </row>
    <row r="22" spans="1:13" s="4" customFormat="1" ht="12.75" x14ac:dyDescent="0.2">
      <c r="A22" s="35" t="s">
        <v>25</v>
      </c>
      <c r="B22" s="24">
        <v>2025</v>
      </c>
      <c r="C22" s="24">
        <v>2025</v>
      </c>
      <c r="D22" s="25">
        <v>1500000</v>
      </c>
      <c r="E22" s="25">
        <v>224780</v>
      </c>
      <c r="F22" s="25">
        <v>224780</v>
      </c>
      <c r="G22" s="25">
        <v>1278220</v>
      </c>
      <c r="H22" s="26"/>
      <c r="J22" s="29"/>
      <c r="K22" s="29"/>
      <c r="L22" s="32"/>
    </row>
    <row r="23" spans="1:13" s="4" customFormat="1" ht="12" customHeight="1" x14ac:dyDescent="0.2">
      <c r="A23" s="33" t="s">
        <v>26</v>
      </c>
      <c r="B23" s="4">
        <v>2025</v>
      </c>
      <c r="C23" s="24">
        <v>2025</v>
      </c>
      <c r="D23" s="23">
        <v>2597960.2000000002</v>
      </c>
      <c r="E23" s="23">
        <v>383716</v>
      </c>
      <c r="F23" s="23">
        <v>383716</v>
      </c>
      <c r="G23" s="23">
        <v>2214244.2000000002</v>
      </c>
      <c r="H23" s="26"/>
      <c r="J23" s="29"/>
      <c r="K23" s="29"/>
      <c r="L23" s="32"/>
    </row>
    <row r="24" spans="1:13" s="4" customFormat="1" ht="11.25" x14ac:dyDescent="0.2">
      <c r="A24" s="24" t="s">
        <v>27</v>
      </c>
      <c r="B24" s="24">
        <v>2025</v>
      </c>
      <c r="C24" s="24">
        <v>2025</v>
      </c>
      <c r="D24" s="25">
        <v>20121948</v>
      </c>
      <c r="E24" s="25">
        <v>4024389.6</v>
      </c>
      <c r="F24" s="25">
        <v>4024389.6</v>
      </c>
      <c r="G24" s="25">
        <f>D24-F24</f>
        <v>16097558.4</v>
      </c>
      <c r="H24" s="26"/>
      <c r="J24" s="29"/>
      <c r="K24" s="29"/>
      <c r="L24" s="32"/>
    </row>
    <row r="25" spans="1:13" s="4" customFormat="1" ht="11.25" x14ac:dyDescent="0.2">
      <c r="A25" s="24" t="s">
        <v>28</v>
      </c>
      <c r="B25" s="24">
        <v>2025</v>
      </c>
      <c r="C25" s="24">
        <v>2025</v>
      </c>
      <c r="D25" s="25">
        <v>1165986</v>
      </c>
      <c r="E25" s="25">
        <v>174898</v>
      </c>
      <c r="F25" s="25">
        <v>174898</v>
      </c>
      <c r="G25" s="25">
        <f>D25-E25</f>
        <v>991088</v>
      </c>
      <c r="H25" s="26"/>
      <c r="J25" s="29"/>
      <c r="K25" s="29"/>
      <c r="L25" s="32"/>
    </row>
    <row r="26" spans="1:13" s="4" customFormat="1" ht="11.25" x14ac:dyDescent="0.2">
      <c r="A26" s="24"/>
      <c r="B26" s="24"/>
      <c r="C26" s="24"/>
      <c r="D26" s="25"/>
      <c r="E26" s="25"/>
      <c r="F26" s="25"/>
      <c r="G26" s="25"/>
      <c r="H26" s="26"/>
      <c r="J26" s="29"/>
      <c r="K26" s="29"/>
      <c r="L26" s="32"/>
    </row>
    <row r="27" spans="1:13" s="4" customFormat="1" ht="11.25" x14ac:dyDescent="0.2">
      <c r="A27" s="24"/>
      <c r="B27" s="24"/>
      <c r="C27" s="24"/>
      <c r="D27" s="25"/>
      <c r="E27" s="25"/>
      <c r="F27" s="25"/>
      <c r="G27" s="25"/>
      <c r="H27" s="26"/>
      <c r="J27" s="29"/>
      <c r="K27" s="29"/>
      <c r="L27" s="32"/>
    </row>
    <row r="28" spans="1:13" s="4" customFormat="1" ht="11.25" x14ac:dyDescent="0.2">
      <c r="A28" s="24"/>
      <c r="B28" s="24"/>
      <c r="C28" s="24"/>
      <c r="D28" s="25"/>
      <c r="E28" s="25"/>
      <c r="F28" s="25"/>
      <c r="G28" s="25"/>
      <c r="H28" s="26"/>
      <c r="J28" s="29"/>
      <c r="K28" s="29"/>
      <c r="L28" s="32"/>
    </row>
    <row r="29" spans="1:13" s="4" customFormat="1" ht="11.25" x14ac:dyDescent="0.2">
      <c r="A29" s="27" t="s">
        <v>20</v>
      </c>
      <c r="B29" s="24"/>
      <c r="C29" s="24"/>
      <c r="D29" s="28">
        <f>SUM(D18:D28)</f>
        <v>109097508.2</v>
      </c>
      <c r="E29" s="28">
        <f>SUM(E18:E28)</f>
        <v>42593913.600000001</v>
      </c>
      <c r="F29" s="28">
        <f>SUM(F18:F28)</f>
        <v>5323801.5999999996</v>
      </c>
      <c r="G29" s="28">
        <f>SUM(G18:G28)</f>
        <v>76393153.600000009</v>
      </c>
      <c r="H29" s="26"/>
      <c r="J29" s="29"/>
      <c r="K29" s="29"/>
      <c r="L29" s="32"/>
    </row>
    <row r="30" spans="1:13" s="4" customFormat="1" ht="11.25" x14ac:dyDescent="0.2">
      <c r="I30" s="29"/>
      <c r="J30" s="29"/>
      <c r="K30" s="32"/>
    </row>
    <row r="31" spans="1:13" s="4" customFormat="1" ht="11.25" x14ac:dyDescent="0.2">
      <c r="D31" s="23"/>
      <c r="E31" s="23"/>
      <c r="F31" s="23"/>
      <c r="G31" s="23"/>
    </row>
    <row r="32" spans="1:13" s="4" customFormat="1" ht="11.25" x14ac:dyDescent="0.2">
      <c r="D32" s="23"/>
      <c r="E32" s="23"/>
      <c r="F32" s="23"/>
      <c r="G32" s="23"/>
    </row>
    <row r="33" spans="1:7" s="4" customFormat="1" ht="11.25" x14ac:dyDescent="0.2">
      <c r="D33" s="23"/>
      <c r="E33" s="23"/>
      <c r="F33" s="23"/>
      <c r="G33" s="23"/>
    </row>
    <row r="34" spans="1:7" x14ac:dyDescent="0.25">
      <c r="A34" s="3"/>
      <c r="B34" s="3"/>
      <c r="D34" s="2"/>
      <c r="E34" s="2"/>
      <c r="F34" s="2"/>
      <c r="G34" s="2"/>
    </row>
  </sheetData>
  <mergeCells count="16">
    <mergeCell ref="A6:H6"/>
    <mergeCell ref="A7:I7"/>
    <mergeCell ref="A8:I8"/>
    <mergeCell ref="B10:C10"/>
    <mergeCell ref="B11:C11"/>
    <mergeCell ref="D11:E11"/>
    <mergeCell ref="A16:A17"/>
    <mergeCell ref="B16:B17"/>
    <mergeCell ref="C16:C17"/>
    <mergeCell ref="D16:D17"/>
    <mergeCell ref="E16:E17"/>
    <mergeCell ref="F16:F17"/>
    <mergeCell ref="G16:G17"/>
    <mergeCell ref="H16:H17"/>
    <mergeCell ref="B12:C12"/>
    <mergeCell ref="D12:E1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2025-07-09T16:04:02Z</dcterms:modified>
</cp:coreProperties>
</file>